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ela\Desktop\CORRECCIONES AÑO 2018\"/>
    </mc:Choice>
  </mc:AlternateContent>
  <bookViews>
    <workbookView xWindow="0" yWindow="0" windowWidth="19180" windowHeight="3110"/>
  </bookViews>
  <sheets>
    <sheet name="PROYECCIONES DE EGRESOS" sheetId="26" r:id="rId1"/>
  </sheets>
  <definedNames>
    <definedName name="_xlnm.Print_Area" localSheetId="0">'PROYECCIONES DE EGRESOS'!$A$1:$G$29</definedName>
  </definedNames>
  <calcPr calcId="162913"/>
</workbook>
</file>

<file path=xl/calcChain.xml><?xml version="1.0" encoding="utf-8"?>
<calcChain xmlns="http://schemas.openxmlformats.org/spreadsheetml/2006/main">
  <c r="G6" i="26" l="1"/>
  <c r="F22" i="26"/>
  <c r="F21" i="26"/>
  <c r="F19" i="26"/>
  <c r="F18" i="26"/>
  <c r="F17" i="26"/>
  <c r="G16" i="26"/>
  <c r="F12" i="26"/>
  <c r="F11" i="26"/>
  <c r="F10" i="26"/>
  <c r="F9" i="26"/>
  <c r="F8" i="26"/>
  <c r="F7" i="26"/>
  <c r="F6" i="26" l="1"/>
  <c r="F16" i="26"/>
  <c r="G26" i="26"/>
  <c r="F26" i="26"/>
</calcChain>
</file>

<file path=xl/sharedStrings.xml><?xml version="1.0" encoding="utf-8"?>
<sst xmlns="http://schemas.openxmlformats.org/spreadsheetml/2006/main" count="47" uniqueCount="38">
  <si>
    <t>Concepto</t>
  </si>
  <si>
    <t>E</t>
  </si>
  <si>
    <t>B</t>
  </si>
  <si>
    <t>F</t>
  </si>
  <si>
    <t>G</t>
  </si>
  <si>
    <t>A</t>
  </si>
  <si>
    <t>I</t>
  </si>
  <si>
    <t>C</t>
  </si>
  <si>
    <t>D</t>
  </si>
  <si>
    <t>H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</si>
  <si>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</si>
  <si>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</si>
  <si>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</si>
  <si>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</si>
  <si>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</si>
  <si>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Participaciones y Aportaciones</t>
  </si>
  <si>
    <t>Deuda Publica</t>
  </si>
  <si>
    <t>Inversión Pública</t>
  </si>
  <si>
    <t xml:space="preserve">Proyecciones de Egresos </t>
  </si>
  <si>
    <t>(Pesos)</t>
  </si>
  <si>
    <t>(Cifras Nominales)</t>
  </si>
  <si>
    <t xml:space="preserve"> 1.-</t>
  </si>
  <si>
    <t>Gasto No Etiquetado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</si>
  <si>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</si>
  <si>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</si>
  <si>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</si>
  <si>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</si>
  <si>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</si>
  <si>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</si>
  <si>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</si>
  <si>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>Inversiones Financieras y Otras Provisiones</t>
  </si>
  <si>
    <t xml:space="preserve">H </t>
  </si>
  <si>
    <t xml:space="preserve">I </t>
  </si>
  <si>
    <t xml:space="preserve"> 2.-</t>
  </si>
  <si>
    <t>Gasto Etiquetado</t>
  </si>
  <si>
    <t xml:space="preserve"> 3.-</t>
  </si>
  <si>
    <t>Total de Egresos Proyectados</t>
  </si>
  <si>
    <t>Municipio de  Santiago Jamiltepec, Distrito de Jamiltepec,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</si>
</sst>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4" fillId="2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4" fontId="4" fillId="2" borderId="6" xfId="2" applyFont="1" applyFill="1" applyBorder="1" applyAlignment="1">
      <alignment horizontal="center" vertical="center"/>
    </xf>
    <xf numFmtId="44" fontId="4" fillId="2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vertical="center"/>
    </xf>
    <xf numFmtId="44" fontId="4" fillId="2" borderId="14" xfId="2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vertical="center"/>
    </xf>
    <xf numFmtId="44" fontId="4" fillId="2" borderId="14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44" fontId="4" fillId="2" borderId="13" xfId="2" applyFont="1" applyFill="1" applyBorder="1" applyAlignment="1">
      <alignment horizontal="center" vertical="center"/>
    </xf>
    <xf numFmtId="44" fontId="4" fillId="2" borderId="0" xfId="2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44" fontId="4" fillId="2" borderId="13" xfId="0" applyNumberFormat="1" applyFont="1" applyFill="1" applyBorder="1" applyAlignment="1">
      <alignment horizontal="center" vertical="center"/>
    </xf>
    <xf numFmtId="44" fontId="4" fillId="2" borderId="0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44" fontId="2" fillId="2" borderId="0" xfId="0" applyNumberFormat="1" applyFont="1" applyFill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H9" sqref="H9"/>
    </sheetView>
  </sheetViews>
  <sheetFormatPr baseColWidth="10" defaultColWidth="11.453125" defaultRowHeight="15.5" x14ac:dyDescent="0.35"/>
  <cols>
    <col min="1" max="2" width="3.453125" style="1" customWidth="1"/>
    <col min="3" max="3" width="44.54296875" style="1" customWidth="1"/>
    <col min="4" max="4" width="3.453125" style="1" customWidth="1"/>
    <col min="5" max="5" width="3.08984375" style="1" customWidth="1"/>
    <col min="6" max="6" width="13.36328125" style="1" customWidth="1"/>
    <col min="7" max="7" width="18.81640625" style="1" customWidth="1"/>
    <col min="8" max="8" width="11.453125" style="1"/>
    <col min="9" max="10" width="14.6328125" style="1" bestFit="1" customWidth="1"/>
    <col min="11" max="16384" width="11.453125" style="1"/>
  </cols>
  <sheetData>
    <row r="1" spans="1:7" x14ac:dyDescent="0.35">
      <c r="A1" s="34" t="s">
        <v>37</v>
      </c>
      <c r="B1" s="35"/>
      <c r="C1" s="35"/>
      <c r="D1" s="35"/>
      <c r="E1" s="35"/>
      <c r="F1" s="35"/>
      <c r="G1" s="36"/>
    </row>
    <row r="2" spans="1:7" x14ac:dyDescent="0.35">
      <c r="A2" s="34" t="s">
        <v>18</v>
      </c>
      <c r="B2" s="35"/>
      <c r="C2" s="35"/>
      <c r="D2" s="35"/>
      <c r="E2" s="35"/>
      <c r="F2" s="35"/>
      <c r="G2" s="36"/>
    </row>
    <row r="3" spans="1:7" x14ac:dyDescent="0.35">
      <c r="A3" s="37" t="s">
        <v>19</v>
      </c>
      <c r="B3" s="38"/>
      <c r="C3" s="38"/>
      <c r="D3" s="38"/>
      <c r="E3" s="38"/>
      <c r="F3" s="38"/>
      <c r="G3" s="39"/>
    </row>
    <row r="4" spans="1:7" x14ac:dyDescent="0.35">
      <c r="A4" s="40" t="s">
        <v>20</v>
      </c>
      <c r="B4" s="41"/>
      <c r="C4" s="41"/>
      <c r="D4" s="41"/>
      <c r="E4" s="41"/>
      <c r="F4" s="41"/>
      <c r="G4" s="42"/>
    </row>
    <row r="5" spans="1:7" ht="16.5" customHeight="1" x14ac:dyDescent="0.35">
      <c r="A5" s="45" t="s">
        <v>0</v>
      </c>
      <c r="B5" s="45"/>
      <c r="C5" s="45"/>
      <c r="D5" s="14"/>
      <c r="E5" s="16"/>
      <c r="F5" s="15">
        <v>2018</v>
      </c>
      <c r="G5" s="17">
        <v>2019</v>
      </c>
    </row>
    <row r="6" spans="1:7" ht="24" customHeight="1" x14ac:dyDescent="0.35">
      <c r="A6" s="43" t="s">
        <v>21</v>
      </c>
      <c r="B6" s="44"/>
      <c r="C6" s="3" t="s">
        <v>22</v>
      </c>
      <c r="D6" s="23"/>
      <c r="E6" s="24"/>
      <c r="F6" s="19">
        <f>SUM(F7:F15)</f>
        <v>30364995</v>
      </c>
      <c r="G6" s="12">
        <f>SUM(G7:G15)</f>
        <v>31883244.75</v>
      </c>
    </row>
    <row r="7" spans="1:7" ht="18.75" customHeight="1" x14ac:dyDescent="0.35">
      <c r="A7" s="4"/>
      <c r="B7" s="5" t="s">
        <v>23</v>
      </c>
      <c r="C7" s="6" t="s">
        <v>10</v>
      </c>
      <c r="D7" s="25"/>
      <c r="E7" s="26"/>
      <c r="F7" s="20">
        <f>13220000</f>
        <v>13220000</v>
      </c>
      <c r="G7" s="18">
        <v>13881000</v>
      </c>
    </row>
    <row r="8" spans="1:7" ht="18.75" customHeight="1" x14ac:dyDescent="0.35">
      <c r="A8" s="4"/>
      <c r="B8" s="5" t="s">
        <v>24</v>
      </c>
      <c r="C8" s="6" t="s">
        <v>11</v>
      </c>
      <c r="D8" s="25"/>
      <c r="E8" s="26"/>
      <c r="F8" s="20">
        <f>6134642+210525</f>
        <v>6345167</v>
      </c>
      <c r="G8" s="18">
        <v>6662425.3499999996</v>
      </c>
    </row>
    <row r="9" spans="1:7" ht="18.75" customHeight="1" x14ac:dyDescent="0.35">
      <c r="A9" s="4"/>
      <c r="B9" s="5" t="s">
        <v>25</v>
      </c>
      <c r="C9" s="6" t="s">
        <v>12</v>
      </c>
      <c r="D9" s="25"/>
      <c r="E9" s="26"/>
      <c r="F9" s="20">
        <f>5737185+251500</f>
        <v>5988685</v>
      </c>
      <c r="G9" s="18">
        <v>6288119.25</v>
      </c>
    </row>
    <row r="10" spans="1:7" ht="34.5" customHeight="1" x14ac:dyDescent="0.35">
      <c r="A10" s="4"/>
      <c r="B10" s="5" t="s">
        <v>26</v>
      </c>
      <c r="C10" s="6" t="s">
        <v>13</v>
      </c>
      <c r="D10" s="25"/>
      <c r="E10" s="26"/>
      <c r="F10" s="20">
        <f>410000+258575</f>
        <v>668575</v>
      </c>
      <c r="G10" s="18">
        <v>702003.75</v>
      </c>
    </row>
    <row r="11" spans="1:7" ht="34.5" customHeight="1" x14ac:dyDescent="0.35">
      <c r="A11" s="4"/>
      <c r="B11" s="5" t="s">
        <v>27</v>
      </c>
      <c r="C11" s="6" t="s">
        <v>14</v>
      </c>
      <c r="D11" s="25"/>
      <c r="E11" s="26"/>
      <c r="F11" s="20">
        <f>142568</f>
        <v>142568</v>
      </c>
      <c r="G11" s="18">
        <v>149696.4</v>
      </c>
    </row>
    <row r="12" spans="1:7" ht="18.75" customHeight="1" x14ac:dyDescent="0.35">
      <c r="A12" s="4"/>
      <c r="B12" s="5" t="s">
        <v>28</v>
      </c>
      <c r="C12" s="6" t="s">
        <v>17</v>
      </c>
      <c r="D12" s="25"/>
      <c r="E12" s="26"/>
      <c r="F12" s="20">
        <f>4000000</f>
        <v>4000000</v>
      </c>
      <c r="G12" s="18">
        <v>4200000</v>
      </c>
    </row>
    <row r="13" spans="1:7" ht="34.5" customHeight="1" x14ac:dyDescent="0.35">
      <c r="A13" s="4"/>
      <c r="B13" s="5" t="s">
        <v>29</v>
      </c>
      <c r="C13" s="6" t="s">
        <v>30</v>
      </c>
      <c r="D13" s="25"/>
      <c r="E13" s="27"/>
      <c r="F13" s="20">
        <v>0</v>
      </c>
      <c r="G13" s="20">
        <v>0</v>
      </c>
    </row>
    <row r="14" spans="1:7" ht="20.25" customHeight="1" x14ac:dyDescent="0.35">
      <c r="A14" s="4"/>
      <c r="B14" s="5" t="s">
        <v>31</v>
      </c>
      <c r="C14" s="6" t="s">
        <v>15</v>
      </c>
      <c r="D14" s="25"/>
      <c r="E14" s="27"/>
      <c r="F14" s="20">
        <v>0</v>
      </c>
      <c r="G14" s="20">
        <v>0</v>
      </c>
    </row>
    <row r="15" spans="1:7" x14ac:dyDescent="0.35">
      <c r="A15" s="4"/>
      <c r="B15" s="5" t="s">
        <v>32</v>
      </c>
      <c r="C15" s="6" t="s">
        <v>16</v>
      </c>
      <c r="D15" s="28"/>
      <c r="E15" s="27"/>
      <c r="F15" s="20">
        <v>0</v>
      </c>
      <c r="G15" s="20">
        <v>0</v>
      </c>
    </row>
    <row r="16" spans="1:7" s="2" customFormat="1" ht="21.75" customHeight="1" x14ac:dyDescent="0.35">
      <c r="A16" s="43" t="s">
        <v>33</v>
      </c>
      <c r="B16" s="44"/>
      <c r="C16" s="3" t="s">
        <v>34</v>
      </c>
      <c r="D16" s="23"/>
      <c r="E16" s="24"/>
      <c r="F16" s="19">
        <f>SUM(F17:F25)</f>
        <v>36370981.350000001</v>
      </c>
      <c r="G16" s="12">
        <f t="shared" ref="G16" si="0">SUM(G17:G25)</f>
        <v>38189530.219999999</v>
      </c>
    </row>
    <row r="17" spans="1:7" ht="21" customHeight="1" x14ac:dyDescent="0.35">
      <c r="A17" s="4"/>
      <c r="B17" s="5" t="s">
        <v>5</v>
      </c>
      <c r="C17" s="6" t="s">
        <v>10</v>
      </c>
      <c r="D17" s="25"/>
      <c r="E17" s="26"/>
      <c r="F17" s="20">
        <f>4412500</f>
        <v>4412500</v>
      </c>
      <c r="G17" s="18">
        <v>4633125</v>
      </c>
    </row>
    <row r="18" spans="1:7" ht="21" customHeight="1" x14ac:dyDescent="0.35">
      <c r="A18" s="4"/>
      <c r="B18" s="5" t="s">
        <v>2</v>
      </c>
      <c r="C18" s="6" t="s">
        <v>11</v>
      </c>
      <c r="D18" s="25"/>
      <c r="E18" s="26"/>
      <c r="F18" s="20">
        <f>4330000</f>
        <v>4330000</v>
      </c>
      <c r="G18" s="18">
        <v>4546500</v>
      </c>
    </row>
    <row r="19" spans="1:7" ht="21" customHeight="1" x14ac:dyDescent="0.35">
      <c r="A19" s="4"/>
      <c r="B19" s="5" t="s">
        <v>7</v>
      </c>
      <c r="C19" s="6" t="s">
        <v>12</v>
      </c>
      <c r="D19" s="25"/>
      <c r="E19" s="26"/>
      <c r="F19" s="20">
        <f>1975000+768190.71</f>
        <v>2743190.71</v>
      </c>
      <c r="G19" s="18">
        <v>2880350.24</v>
      </c>
    </row>
    <row r="20" spans="1:7" ht="34.5" customHeight="1" x14ac:dyDescent="0.35">
      <c r="A20" s="4"/>
      <c r="B20" s="5" t="s">
        <v>8</v>
      </c>
      <c r="C20" s="6" t="s">
        <v>13</v>
      </c>
      <c r="D20" s="25"/>
      <c r="E20" s="26"/>
      <c r="F20" s="20">
        <v>0</v>
      </c>
      <c r="G20" s="18">
        <v>0</v>
      </c>
    </row>
    <row r="21" spans="1:7" ht="34.5" customHeight="1" x14ac:dyDescent="0.35">
      <c r="A21" s="4"/>
      <c r="B21" s="5" t="s">
        <v>1</v>
      </c>
      <c r="C21" s="6" t="s">
        <v>14</v>
      </c>
      <c r="D21" s="25"/>
      <c r="E21" s="26"/>
      <c r="F21" s="20">
        <f>47120.21</f>
        <v>47120.21</v>
      </c>
      <c r="G21" s="18">
        <v>49476.03</v>
      </c>
    </row>
    <row r="22" spans="1:7" ht="21" customHeight="1" x14ac:dyDescent="0.35">
      <c r="A22" s="4"/>
      <c r="B22" s="5" t="s">
        <v>3</v>
      </c>
      <c r="C22" s="6" t="s">
        <v>17</v>
      </c>
      <c r="D22" s="25"/>
      <c r="E22" s="26"/>
      <c r="F22" s="20">
        <f>24838166.43+4</f>
        <v>24838170.43</v>
      </c>
      <c r="G22" s="18">
        <v>26080078.949999999</v>
      </c>
    </row>
    <row r="23" spans="1:7" ht="34.5" customHeight="1" x14ac:dyDescent="0.35">
      <c r="A23" s="4"/>
      <c r="B23" s="5" t="s">
        <v>4</v>
      </c>
      <c r="C23" s="6" t="s">
        <v>30</v>
      </c>
      <c r="D23" s="25"/>
      <c r="E23" s="26"/>
      <c r="F23" s="20">
        <v>0</v>
      </c>
      <c r="G23" s="18">
        <v>0</v>
      </c>
    </row>
    <row r="24" spans="1:7" ht="21" customHeight="1" x14ac:dyDescent="0.35">
      <c r="A24" s="4"/>
      <c r="B24" s="5" t="s">
        <v>9</v>
      </c>
      <c r="C24" s="6" t="s">
        <v>15</v>
      </c>
      <c r="D24" s="25"/>
      <c r="E24" s="26"/>
      <c r="F24" s="20">
        <v>0</v>
      </c>
      <c r="G24" s="18">
        <v>0</v>
      </c>
    </row>
    <row r="25" spans="1:7" ht="21" customHeight="1" x14ac:dyDescent="0.35">
      <c r="A25" s="4"/>
      <c r="B25" s="5" t="s">
        <v>6</v>
      </c>
      <c r="C25" s="6" t="s">
        <v>16</v>
      </c>
      <c r="D25" s="25"/>
      <c r="E25" s="26"/>
      <c r="F25" s="20">
        <v>0</v>
      </c>
      <c r="G25" s="18">
        <v>0</v>
      </c>
    </row>
    <row r="26" spans="1:7" ht="21.75" customHeight="1" x14ac:dyDescent="0.35">
      <c r="A26" s="43" t="s">
        <v>35</v>
      </c>
      <c r="B26" s="44"/>
      <c r="C26" s="3" t="s">
        <v>36</v>
      </c>
      <c r="D26" s="29"/>
      <c r="E26" s="30"/>
      <c r="F26" s="21">
        <f>F16+F6</f>
        <v>66735976.350000001</v>
      </c>
      <c r="G26" s="13">
        <f t="shared" ref="G26" si="1">G16+G6</f>
        <v>70072774.969999999</v>
      </c>
    </row>
    <row r="27" spans="1:7" ht="6.75" customHeight="1" x14ac:dyDescent="0.35">
      <c r="A27" s="7"/>
      <c r="B27" s="8"/>
      <c r="C27" s="9"/>
      <c r="D27" s="31"/>
      <c r="E27" s="32"/>
      <c r="F27" s="22"/>
      <c r="G27" s="10"/>
    </row>
    <row r="28" spans="1:7" x14ac:dyDescent="0.35">
      <c r="A28" s="11"/>
      <c r="B28" s="11"/>
      <c r="C28" s="11"/>
      <c r="D28" s="11"/>
      <c r="E28" s="11"/>
      <c r="F28" s="11"/>
      <c r="G28" s="11"/>
    </row>
    <row r="30" spans="1:7" x14ac:dyDescent="0.35">
      <c r="F30" s="33"/>
    </row>
  </sheetData>
  <mergeCells count="8">
    <mergeCell ref="A5:C5"/>
    <mergeCell ref="A6:B6"/>
    <mergeCell ref="A16:B16"/>
    <mergeCell ref="A26:B26"/>
    <mergeCell ref="A1:G1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 DE EGRESOS</vt:lpstr>
      <vt:lpstr>'PROYECCIONES DE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Gisela</cp:lastModifiedBy>
  <cp:lastPrinted>2018-01-18T01:03:45Z</cp:lastPrinted>
  <dcterms:created xsi:type="dcterms:W3CDTF">2017-11-28T15:17:13Z</dcterms:created>
  <dcterms:modified xsi:type="dcterms:W3CDTF">2018-06-05T21:28:25Z</dcterms:modified>
</cp:coreProperties>
</file>